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835" yWindow="-60" windowWidth="14550" windowHeight="1263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H13" i="1"/>
  <c r="C13"/>
  <c r="C17"/>
  <c r="H24"/>
  <c r="D62"/>
  <c r="D54"/>
  <c r="H32"/>
  <c r="H19"/>
  <c r="H26" l="1"/>
  <c r="H35" s="1"/>
  <c r="C19"/>
  <c r="C35" s="1"/>
  <c r="D64"/>
</calcChain>
</file>

<file path=xl/comments1.xml><?xml version="1.0" encoding="utf-8"?>
<comments xmlns="http://schemas.openxmlformats.org/spreadsheetml/2006/main">
  <authors>
    <author>uctovnik</author>
  </authors>
  <commentList>
    <comment ref="I23" authorId="0">
      <text>
        <r>
          <rPr>
            <sz val="9"/>
            <color indexed="81"/>
            <rFont val="Tahoma"/>
            <family val="2"/>
            <charset val="238"/>
          </rPr>
          <t>Dotácia "strava zadarmo", škola má vo výdavkoch, obec si eviduje vo svojich príjmoch</t>
        </r>
      </text>
    </comment>
  </commentList>
</comments>
</file>

<file path=xl/sharedStrings.xml><?xml version="1.0" encoding="utf-8"?>
<sst xmlns="http://schemas.openxmlformats.org/spreadsheetml/2006/main" count="70" uniqueCount="48">
  <si>
    <t>V Eur</t>
  </si>
  <si>
    <t>KZ</t>
  </si>
  <si>
    <t>Príjmy z prenájmu</t>
  </si>
  <si>
    <t>Mzdy, platy</t>
  </si>
  <si>
    <t>Poistné a príspevok do poisťovní</t>
  </si>
  <si>
    <t>Tovary a služby</t>
  </si>
  <si>
    <t>VÝDAVKY</t>
  </si>
  <si>
    <t xml:space="preserve">Iné platby - stravné </t>
  </si>
  <si>
    <t>Tovary a služby - potraviny</t>
  </si>
  <si>
    <t>Spolu</t>
  </si>
  <si>
    <t>ORIGINÁLNE KOMPETENCIE</t>
  </si>
  <si>
    <t>PRENESENÉ KOMPETENCIE</t>
  </si>
  <si>
    <t>Z vlastných príjmov školy</t>
  </si>
  <si>
    <t>SPOLU ORIGINÁLNE KOMP.</t>
  </si>
  <si>
    <t>Poplatky MŠ,ŠKD, strava</t>
  </si>
  <si>
    <t>Bankový účet ŠJ</t>
  </si>
  <si>
    <t>HLAVNÁ ČINNOSŤ + STRAVOVANIE</t>
  </si>
  <si>
    <t>VÝDAVKY SPOLU</t>
  </si>
  <si>
    <t>41+72+111</t>
  </si>
  <si>
    <t>PRÍJMY SPOLU</t>
  </si>
  <si>
    <t>Základná škola s materskou školou Horná Ves, 972 48 Horná Ves 360, IČO 36126713</t>
  </si>
  <si>
    <t>Pripravila: Ing. Lucia Hozáková</t>
  </si>
  <si>
    <t>Riaditeľ ZŠ s MŠ Horná Ves</t>
  </si>
  <si>
    <t>Príjmový účet 223 - vlastné príjmy školy</t>
  </si>
  <si>
    <t>210 Príjmy z prenájmu</t>
  </si>
  <si>
    <t>Reevolt Ján Čmiko</t>
  </si>
  <si>
    <t>Nájom telocvične</t>
  </si>
  <si>
    <t>Poplatky MŠ</t>
  </si>
  <si>
    <t>Poplatky ŠKD</t>
  </si>
  <si>
    <t>Poškodené učebnice</t>
  </si>
  <si>
    <t>Nájom ŠJ</t>
  </si>
  <si>
    <t>220 Poplatky MŠ, ŠKD, strava</t>
  </si>
  <si>
    <t>Réžie zamestnanci</t>
  </si>
  <si>
    <t>Réžie cudzí</t>
  </si>
  <si>
    <t>Réžie žiaci</t>
  </si>
  <si>
    <t>Nájom riadu ŠJ</t>
  </si>
  <si>
    <t>SUŠ Prievidza - tanec, hudobná výchova</t>
  </si>
  <si>
    <t>72+111</t>
  </si>
  <si>
    <t>PRÍJMY ŠKOLY</t>
  </si>
  <si>
    <t>v Eur</t>
  </si>
  <si>
    <t>SPOLU v Eur</t>
  </si>
  <si>
    <t>Návrh rozpočtu na rok 2025</t>
  </si>
  <si>
    <t>Schválil: Mgr. Ján Majsniar</t>
  </si>
  <si>
    <t>Mzdy, platy ZŠ a MŠ</t>
  </si>
  <si>
    <t>Rozpočet OcÚ pre ŠJ a ŠKD</t>
  </si>
  <si>
    <t>Rozpis vlastných príjmov školy  k návrhu rozpočtu na rok 2025</t>
  </si>
  <si>
    <t>V Hornej Vsi dňa 22.11.2024</t>
  </si>
  <si>
    <t>Mzdy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</si>
</sst>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1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3" fontId="6" fillId="0" borderId="2" xfId="1" applyNumberFormat="1" applyFont="1" applyBorder="1" applyAlignment="1">
      <alignment horizontal="center"/>
    </xf>
    <xf numFmtId="0" fontId="6" fillId="0" borderId="0" xfId="1" applyFont="1"/>
    <xf numFmtId="0" fontId="6" fillId="0" borderId="1" xfId="1" applyFont="1" applyBorder="1" applyAlignment="1">
      <alignment horizontal="left"/>
    </xf>
    <xf numFmtId="0" fontId="6" fillId="0" borderId="0" xfId="1" applyFont="1" applyBorder="1"/>
    <xf numFmtId="0" fontId="7" fillId="0" borderId="2" xfId="1" applyFont="1" applyBorder="1"/>
    <xf numFmtId="0" fontId="4" fillId="2" borderId="1" xfId="1" applyFont="1" applyFill="1" applyBorder="1" applyAlignment="1">
      <alignment horizontal="left" wrapText="1"/>
    </xf>
    <xf numFmtId="3" fontId="4" fillId="0" borderId="18" xfId="1" applyNumberFormat="1" applyFont="1" applyBorder="1" applyAlignment="1">
      <alignment horizontal="left"/>
    </xf>
    <xf numFmtId="0" fontId="4" fillId="0" borderId="19" xfId="1" applyFont="1" applyBorder="1"/>
    <xf numFmtId="3" fontId="4" fillId="0" borderId="19" xfId="1" applyNumberFormat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3" fontId="6" fillId="0" borderId="1" xfId="1" applyNumberFormat="1" applyFont="1" applyBorder="1" applyAlignment="1">
      <alignment horizontal="left"/>
    </xf>
    <xf numFmtId="0" fontId="4" fillId="3" borderId="20" xfId="1" applyFont="1" applyFill="1" applyBorder="1" applyAlignment="1">
      <alignment horizontal="center" wrapText="1"/>
    </xf>
    <xf numFmtId="0" fontId="8" fillId="0" borderId="2" xfId="1" applyFont="1" applyBorder="1"/>
    <xf numFmtId="0" fontId="6" fillId="3" borderId="8" xfId="1" applyFont="1" applyFill="1" applyBorder="1"/>
    <xf numFmtId="3" fontId="4" fillId="3" borderId="5" xfId="1" applyNumberFormat="1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left"/>
    </xf>
    <xf numFmtId="0" fontId="4" fillId="0" borderId="0" xfId="1" applyFont="1" applyBorder="1"/>
    <xf numFmtId="3" fontId="4" fillId="0" borderId="0" xfId="1" applyNumberFormat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3" fontId="4" fillId="0" borderId="19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3" fontId="4" fillId="4" borderId="21" xfId="1" applyNumberFormat="1" applyFont="1" applyFill="1" applyBorder="1" applyAlignment="1">
      <alignment horizontal="left"/>
    </xf>
    <xf numFmtId="0" fontId="4" fillId="4" borderId="26" xfId="1" applyFont="1" applyFill="1" applyBorder="1"/>
    <xf numFmtId="0" fontId="6" fillId="4" borderId="27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left"/>
    </xf>
    <xf numFmtId="0" fontId="9" fillId="0" borderId="28" xfId="1" applyFont="1" applyBorder="1"/>
    <xf numFmtId="3" fontId="6" fillId="0" borderId="28" xfId="1" applyNumberFormat="1" applyFont="1" applyBorder="1" applyAlignment="1">
      <alignment horizontal="center"/>
    </xf>
    <xf numFmtId="3" fontId="11" fillId="5" borderId="30" xfId="0" applyNumberFormat="1" applyFont="1" applyFill="1" applyBorder="1" applyAlignment="1">
      <alignment horizontal="center"/>
    </xf>
    <xf numFmtId="0" fontId="9" fillId="0" borderId="31" xfId="1" applyFont="1" applyBorder="1" applyAlignment="1">
      <alignment vertical="center"/>
    </xf>
    <xf numFmtId="3" fontId="6" fillId="0" borderId="31" xfId="1" applyNumberFormat="1" applyFont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left" vertical="center" wrapText="1"/>
    </xf>
    <xf numFmtId="0" fontId="6" fillId="0" borderId="33" xfId="1" applyFont="1" applyBorder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6" fillId="0" borderId="34" xfId="1" applyFont="1" applyBorder="1" applyAlignment="1">
      <alignment horizontal="center"/>
    </xf>
    <xf numFmtId="0" fontId="4" fillId="0" borderId="18" xfId="1" applyFont="1" applyFill="1" applyBorder="1" applyAlignment="1">
      <alignment horizontal="left"/>
    </xf>
    <xf numFmtId="0" fontId="6" fillId="0" borderId="20" xfId="1" applyFont="1" applyFill="1" applyBorder="1"/>
    <xf numFmtId="3" fontId="3" fillId="2" borderId="30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wrapText="1"/>
    </xf>
    <xf numFmtId="0" fontId="5" fillId="0" borderId="0" xfId="1" applyFont="1" applyBorder="1" applyAlignment="1">
      <alignment vertical="center"/>
    </xf>
    <xf numFmtId="0" fontId="0" fillId="0" borderId="0" xfId="0" applyAlignment="1">
      <alignment horizontal="left"/>
    </xf>
    <xf numFmtId="3" fontId="11" fillId="6" borderId="30" xfId="0" applyNumberFormat="1" applyFont="1" applyFill="1" applyBorder="1" applyAlignment="1">
      <alignment horizontal="center"/>
    </xf>
    <xf numFmtId="4" fontId="0" fillId="0" borderId="2" xfId="0" applyNumberFormat="1" applyBorder="1"/>
    <xf numFmtId="4" fontId="12" fillId="0" borderId="2" xfId="0" applyNumberFormat="1" applyFont="1" applyBorder="1"/>
    <xf numFmtId="0" fontId="15" fillId="0" borderId="0" xfId="0" applyFont="1"/>
    <xf numFmtId="4" fontId="12" fillId="7" borderId="2" xfId="0" applyNumberFormat="1" applyFont="1" applyFill="1" applyBorder="1"/>
    <xf numFmtId="0" fontId="17" fillId="0" borderId="2" xfId="1" applyFont="1" applyBorder="1"/>
    <xf numFmtId="0" fontId="18" fillId="6" borderId="12" xfId="0" applyFont="1" applyFill="1" applyBorder="1" applyAlignment="1">
      <alignment horizontal="center"/>
    </xf>
    <xf numFmtId="3" fontId="3" fillId="4" borderId="26" xfId="1" applyNumberFormat="1" applyFont="1" applyFill="1" applyBorder="1" applyAlignment="1">
      <alignment horizontal="center"/>
    </xf>
    <xf numFmtId="0" fontId="4" fillId="3" borderId="19" xfId="1" applyFont="1" applyFill="1" applyBorder="1" applyAlignment="1">
      <alignment horizontal="left" wrapText="1"/>
    </xf>
    <xf numFmtId="3" fontId="6" fillId="0" borderId="18" xfId="1" applyNumberFormat="1" applyFont="1" applyBorder="1" applyAlignment="1">
      <alignment horizontal="center"/>
    </xf>
    <xf numFmtId="3" fontId="6" fillId="0" borderId="19" xfId="1" applyNumberFormat="1" applyFont="1" applyBorder="1" applyAlignment="1">
      <alignment horizontal="center"/>
    </xf>
    <xf numFmtId="3" fontId="6" fillId="0" borderId="20" xfId="1" applyNumberFormat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3" fontId="16" fillId="3" borderId="7" xfId="1" applyNumberFormat="1" applyFont="1" applyFill="1" applyBorder="1" applyAlignment="1">
      <alignment horizontal="left"/>
    </xf>
    <xf numFmtId="3" fontId="16" fillId="3" borderId="17" xfId="1" applyNumberFormat="1" applyFont="1" applyFill="1" applyBorder="1" applyAlignment="1">
      <alignment horizontal="left"/>
    </xf>
    <xf numFmtId="0" fontId="18" fillId="5" borderId="12" xfId="0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/>
    <xf numFmtId="3" fontId="3" fillId="0" borderId="0" xfId="1" applyNumberFormat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/>
    </xf>
    <xf numFmtId="3" fontId="20" fillId="8" borderId="19" xfId="1" applyNumberFormat="1" applyFont="1" applyFill="1" applyBorder="1" applyAlignment="1">
      <alignment horizontal="center"/>
    </xf>
    <xf numFmtId="0" fontId="21" fillId="0" borderId="0" xfId="0" applyFont="1"/>
    <xf numFmtId="0" fontId="4" fillId="0" borderId="2" xfId="1" applyFont="1" applyBorder="1"/>
    <xf numFmtId="3" fontId="4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12" fillId="7" borderId="2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5" xfId="0" applyBorder="1" applyAlignment="1">
      <alignment horizontal="center"/>
    </xf>
    <xf numFmtId="0" fontId="12" fillId="3" borderId="16" xfId="0" applyFont="1" applyFill="1" applyBorder="1" applyAlignment="1">
      <alignment horizontal="left"/>
    </xf>
    <xf numFmtId="0" fontId="12" fillId="3" borderId="19" xfId="0" applyFont="1" applyFill="1" applyBorder="1" applyAlignment="1">
      <alignment horizontal="left"/>
    </xf>
    <xf numFmtId="3" fontId="6" fillId="0" borderId="18" xfId="1" applyNumberFormat="1" applyFont="1" applyBorder="1" applyAlignment="1">
      <alignment horizontal="center"/>
    </xf>
    <xf numFmtId="3" fontId="6" fillId="0" borderId="19" xfId="1" applyNumberFormat="1" applyFont="1" applyBorder="1" applyAlignment="1">
      <alignment horizontal="center"/>
    </xf>
    <xf numFmtId="3" fontId="6" fillId="0" borderId="20" xfId="1" applyNumberFormat="1" applyFont="1" applyBorder="1" applyAlignment="1">
      <alignment horizontal="center"/>
    </xf>
    <xf numFmtId="0" fontId="4" fillId="3" borderId="18" xfId="1" applyFont="1" applyFill="1" applyBorder="1" applyAlignment="1">
      <alignment horizontal="left" wrapText="1"/>
    </xf>
    <xf numFmtId="0" fontId="4" fillId="3" borderId="19" xfId="1" applyFont="1" applyFill="1" applyBorder="1" applyAlignment="1">
      <alignment horizontal="left" wrapText="1"/>
    </xf>
    <xf numFmtId="0" fontId="11" fillId="6" borderId="29" xfId="0" applyFont="1" applyFill="1" applyBorder="1" applyAlignment="1">
      <alignment horizontal="left"/>
    </xf>
    <xf numFmtId="0" fontId="11" fillId="6" borderId="30" xfId="0" applyFont="1" applyFill="1" applyBorder="1" applyAlignment="1">
      <alignment horizontal="left"/>
    </xf>
    <xf numFmtId="0" fontId="11" fillId="5" borderId="29" xfId="0" applyFont="1" applyFill="1" applyBorder="1" applyAlignment="1">
      <alignment horizontal="left"/>
    </xf>
    <xf numFmtId="0" fontId="11" fillId="5" borderId="30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4" borderId="23" xfId="1" applyFont="1" applyFill="1" applyBorder="1" applyAlignment="1">
      <alignment horizontal="left" wrapText="1"/>
    </xf>
    <xf numFmtId="0" fontId="3" fillId="4" borderId="24" xfId="1" applyFont="1" applyFill="1" applyBorder="1" applyAlignment="1">
      <alignment horizontal="left" wrapText="1"/>
    </xf>
    <xf numFmtId="0" fontId="3" fillId="4" borderId="22" xfId="1" applyFont="1" applyFill="1" applyBorder="1" applyAlignment="1">
      <alignment horizontal="left" wrapText="1"/>
    </xf>
    <xf numFmtId="0" fontId="16" fillId="3" borderId="18" xfId="1" applyFont="1" applyFill="1" applyBorder="1" applyAlignment="1">
      <alignment horizontal="left" wrapText="1"/>
    </xf>
    <xf numFmtId="0" fontId="16" fillId="3" borderId="19" xfId="1" applyFont="1" applyFill="1" applyBorder="1" applyAlignment="1">
      <alignment horizontal="left" wrapText="1"/>
    </xf>
    <xf numFmtId="0" fontId="3" fillId="3" borderId="9" xfId="1" applyFont="1" applyFill="1" applyBorder="1" applyAlignment="1">
      <alignment horizontal="left" wrapText="1"/>
    </xf>
    <xf numFmtId="0" fontId="3" fillId="3" borderId="10" xfId="1" applyFont="1" applyFill="1" applyBorder="1" applyAlignment="1">
      <alignment horizontal="left" wrapText="1"/>
    </xf>
    <xf numFmtId="0" fontId="3" fillId="3" borderId="11" xfId="1" applyFont="1" applyFill="1" applyBorder="1" applyAlignment="1">
      <alignment horizontal="left" wrapText="1"/>
    </xf>
    <xf numFmtId="3" fontId="4" fillId="3" borderId="7" xfId="1" applyNumberFormat="1" applyFont="1" applyFill="1" applyBorder="1" applyAlignment="1">
      <alignment horizontal="left"/>
    </xf>
    <xf numFmtId="3" fontId="4" fillId="3" borderId="17" xfId="1" applyNumberFormat="1" applyFont="1" applyFill="1" applyBorder="1" applyAlignment="1">
      <alignment horizontal="left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3" fillId="6" borderId="29" xfId="1" applyFont="1" applyFill="1" applyBorder="1" applyAlignment="1">
      <alignment horizontal="left" vertical="center"/>
    </xf>
    <xf numFmtId="0" fontId="3" fillId="6" borderId="30" xfId="1" applyFont="1" applyFill="1" applyBorder="1" applyAlignment="1">
      <alignment horizontal="left" vertical="center"/>
    </xf>
    <xf numFmtId="0" fontId="4" fillId="8" borderId="18" xfId="1" applyFont="1" applyFill="1" applyBorder="1" applyAlignment="1">
      <alignment horizontal="left" wrapText="1"/>
    </xf>
    <xf numFmtId="0" fontId="4" fillId="8" borderId="19" xfId="1" applyFont="1" applyFill="1" applyBorder="1" applyAlignment="1">
      <alignment horizontal="left" wrapText="1"/>
    </xf>
    <xf numFmtId="0" fontId="3" fillId="3" borderId="23" xfId="1" applyFont="1" applyFill="1" applyBorder="1" applyAlignment="1">
      <alignment horizontal="left" wrapText="1"/>
    </xf>
    <xf numFmtId="0" fontId="3" fillId="3" borderId="24" xfId="1" applyFont="1" applyFill="1" applyBorder="1" applyAlignment="1">
      <alignment horizontal="left" wrapText="1"/>
    </xf>
    <xf numFmtId="0" fontId="3" fillId="3" borderId="25" xfId="1" applyFont="1" applyFill="1" applyBorder="1" applyAlignment="1">
      <alignment horizontal="left" wrapText="1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3" fillId="5" borderId="29" xfId="1" applyFont="1" applyFill="1" applyBorder="1" applyAlignment="1">
      <alignment horizontal="left" vertical="center"/>
    </xf>
    <xf numFmtId="0" fontId="3" fillId="5" borderId="3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  <colors>
    <mruColors>
      <color rgb="FFFFCC00"/>
      <color rgb="FF99FF66"/>
      <color rgb="FFCCFF99"/>
      <color rgb="FFCC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workbookViewId="0">
      <selection activeCell="K28" sqref="K28"/>
    </sheetView>
  </sheetViews>
  <sheetFormatPr defaultRowHeight="15"/>
  <cols>
    <col min="1" max="1" width="4.28515625" customWidth="1"/>
    <col min="2" max="2" width="21.7109375" customWidth="1"/>
    <col min="3" max="3" width="9.28515625" customWidth="1"/>
    <col min="4" max="4" width="9.7109375" customWidth="1"/>
    <col min="5" max="5" width="2.140625" customWidth="1"/>
    <col min="6" max="6" width="4.42578125" customWidth="1"/>
    <col min="7" max="7" width="22.5703125" customWidth="1"/>
    <col min="8" max="8" width="11.28515625" bestFit="1" customWidth="1"/>
    <col min="9" max="9" width="10.28515625" customWidth="1"/>
  </cols>
  <sheetData>
    <row r="1" spans="1:9" ht="34.9" customHeight="1">
      <c r="A1" s="90" t="s">
        <v>41</v>
      </c>
      <c r="B1" s="90"/>
      <c r="C1" s="90"/>
      <c r="D1" s="90"/>
      <c r="E1" s="90"/>
      <c r="F1" s="90"/>
      <c r="G1" s="90"/>
      <c r="H1" s="90"/>
      <c r="I1" s="90"/>
    </row>
    <row r="2" spans="1:9" ht="25.15" customHeight="1">
      <c r="A2" s="91" t="s">
        <v>20</v>
      </c>
      <c r="B2" s="91"/>
      <c r="C2" s="91"/>
      <c r="D2" s="91"/>
      <c r="E2" s="91"/>
      <c r="F2" s="91"/>
      <c r="G2" s="91"/>
      <c r="H2" s="91"/>
      <c r="I2" s="91"/>
    </row>
    <row r="3" spans="1:9" ht="19.899999999999999" customHeight="1" thickBot="1"/>
    <row r="4" spans="1:9" ht="33" customHeight="1" thickBot="1">
      <c r="A4" s="112" t="s">
        <v>16</v>
      </c>
      <c r="B4" s="113"/>
      <c r="C4" s="113"/>
      <c r="D4" s="113"/>
      <c r="E4" s="113"/>
      <c r="F4" s="113"/>
      <c r="G4" s="113"/>
      <c r="H4" s="113"/>
      <c r="I4" s="114"/>
    </row>
    <row r="5" spans="1:9" ht="23.45" customHeight="1" thickBot="1">
      <c r="A5" s="2"/>
      <c r="B5" s="2"/>
      <c r="C5" s="2"/>
      <c r="D5" s="2"/>
      <c r="E5" s="2"/>
      <c r="F5" s="2"/>
      <c r="G5" s="2"/>
      <c r="H5" s="2"/>
      <c r="I5" s="2"/>
    </row>
    <row r="6" spans="1:9" ht="16.5" thickBot="1">
      <c r="A6" s="115" t="s">
        <v>38</v>
      </c>
      <c r="B6" s="116"/>
      <c r="C6" s="42" t="s">
        <v>0</v>
      </c>
      <c r="D6" s="43" t="s">
        <v>1</v>
      </c>
      <c r="E6" s="117"/>
      <c r="F6" s="105" t="s">
        <v>6</v>
      </c>
      <c r="G6" s="106"/>
      <c r="H6" s="42" t="s">
        <v>0</v>
      </c>
      <c r="I6" s="43" t="s">
        <v>1</v>
      </c>
    </row>
    <row r="7" spans="1:9" ht="22.9" customHeight="1" thickBot="1">
      <c r="A7" s="44"/>
      <c r="B7" s="44"/>
      <c r="C7" s="44"/>
      <c r="D7" s="44"/>
      <c r="E7" s="117"/>
      <c r="F7" s="45"/>
      <c r="G7" s="45"/>
      <c r="H7" s="45"/>
      <c r="I7" s="45"/>
    </row>
    <row r="8" spans="1:9" ht="19.149999999999999" customHeight="1">
      <c r="A8" s="97" t="s">
        <v>10</v>
      </c>
      <c r="B8" s="98"/>
      <c r="C8" s="98"/>
      <c r="D8" s="99"/>
      <c r="E8" s="6"/>
      <c r="F8" s="109" t="s">
        <v>10</v>
      </c>
      <c r="G8" s="110"/>
      <c r="H8" s="110"/>
      <c r="I8" s="111"/>
    </row>
    <row r="9" spans="1:9" ht="15.6" customHeight="1">
      <c r="A9" s="95" t="s">
        <v>23</v>
      </c>
      <c r="B9" s="96"/>
      <c r="C9" s="96"/>
      <c r="D9" s="35" t="s">
        <v>37</v>
      </c>
      <c r="E9" s="6"/>
      <c r="F9" s="107" t="s">
        <v>44</v>
      </c>
      <c r="G9" s="108"/>
      <c r="H9" s="108"/>
      <c r="I9" s="16">
        <v>41</v>
      </c>
    </row>
    <row r="10" spans="1:9">
      <c r="A10" s="36">
        <v>210</v>
      </c>
      <c r="B10" s="33" t="s">
        <v>2</v>
      </c>
      <c r="C10" s="34">
        <v>2990</v>
      </c>
      <c r="D10" s="37">
        <v>72</v>
      </c>
      <c r="E10" s="6"/>
      <c r="F10" s="7">
        <v>610</v>
      </c>
      <c r="G10" s="17" t="s">
        <v>3</v>
      </c>
      <c r="H10" s="5">
        <v>81163</v>
      </c>
      <c r="I10" s="3">
        <v>41</v>
      </c>
    </row>
    <row r="11" spans="1:9">
      <c r="A11" s="38">
        <v>220</v>
      </c>
      <c r="B11" s="30" t="s">
        <v>14</v>
      </c>
      <c r="C11" s="31">
        <v>53990</v>
      </c>
      <c r="D11" s="39">
        <v>72</v>
      </c>
      <c r="E11" s="6"/>
      <c r="F11" s="7">
        <v>620</v>
      </c>
      <c r="G11" s="52" t="s">
        <v>4</v>
      </c>
      <c r="H11" s="5">
        <v>29288</v>
      </c>
      <c r="I11" s="3">
        <v>41</v>
      </c>
    </row>
    <row r="12" spans="1:9">
      <c r="A12" s="38"/>
      <c r="B12" s="30"/>
      <c r="C12" s="31"/>
      <c r="D12" s="39"/>
      <c r="E12" s="6"/>
      <c r="F12" s="15">
        <v>630</v>
      </c>
      <c r="G12" s="17" t="s">
        <v>5</v>
      </c>
      <c r="H12" s="5">
        <v>14094</v>
      </c>
      <c r="I12" s="3">
        <v>41</v>
      </c>
    </row>
    <row r="13" spans="1:9" ht="16.5">
      <c r="A13" s="40" t="s">
        <v>9</v>
      </c>
      <c r="B13" s="29"/>
      <c r="C13" s="24">
        <f>SUM(C10:C12)</f>
        <v>56980</v>
      </c>
      <c r="D13" s="41"/>
      <c r="E13" s="6"/>
      <c r="F13" s="11" t="s">
        <v>9</v>
      </c>
      <c r="G13" s="12"/>
      <c r="H13" s="69">
        <f>SUM(H10:H12)</f>
        <v>124545</v>
      </c>
      <c r="I13" s="14"/>
    </row>
    <row r="14" spans="1:9" ht="14.45" customHeight="1">
      <c r="A14" s="56"/>
      <c r="B14" s="57"/>
      <c r="C14" s="57"/>
      <c r="D14" s="58"/>
      <c r="E14" s="8"/>
      <c r="F14" s="81"/>
      <c r="G14" s="82"/>
      <c r="H14" s="82"/>
      <c r="I14" s="83"/>
    </row>
    <row r="15" spans="1:9" ht="14.45" customHeight="1">
      <c r="A15" s="84" t="s">
        <v>15</v>
      </c>
      <c r="B15" s="85"/>
      <c r="C15" s="55"/>
      <c r="D15" s="16">
        <v>72</v>
      </c>
      <c r="E15" s="8"/>
      <c r="F15" s="84" t="s">
        <v>12</v>
      </c>
      <c r="G15" s="85"/>
      <c r="H15" s="85"/>
      <c r="I15" s="16">
        <v>72</v>
      </c>
    </row>
    <row r="16" spans="1:9">
      <c r="A16" s="10">
        <v>220</v>
      </c>
      <c r="B16" s="9" t="s">
        <v>7</v>
      </c>
      <c r="C16" s="5">
        <v>40000</v>
      </c>
      <c r="D16" s="3">
        <v>72</v>
      </c>
      <c r="E16" s="8"/>
      <c r="F16" s="7">
        <v>610</v>
      </c>
      <c r="G16" s="17" t="s">
        <v>47</v>
      </c>
      <c r="H16" s="5">
        <v>26000</v>
      </c>
      <c r="I16" s="3">
        <v>72</v>
      </c>
    </row>
    <row r="17" spans="1:9">
      <c r="A17" s="11" t="s">
        <v>9</v>
      </c>
      <c r="B17" s="71"/>
      <c r="C17" s="72">
        <f>SUM(C16:C16)</f>
        <v>40000</v>
      </c>
      <c r="D17" s="14">
        <v>72</v>
      </c>
      <c r="E17" s="8"/>
      <c r="F17" s="7">
        <v>620</v>
      </c>
      <c r="G17" s="52" t="s">
        <v>4</v>
      </c>
      <c r="H17" s="5">
        <v>9225</v>
      </c>
      <c r="I17" s="3">
        <v>72</v>
      </c>
    </row>
    <row r="18" spans="1:9">
      <c r="A18" s="59"/>
      <c r="B18" s="73"/>
      <c r="C18" s="73"/>
      <c r="D18" s="60"/>
      <c r="E18" s="8"/>
      <c r="F18" s="7">
        <v>630</v>
      </c>
      <c r="G18" s="17" t="s">
        <v>5</v>
      </c>
      <c r="H18" s="5">
        <v>21755</v>
      </c>
      <c r="I18" s="3">
        <v>72</v>
      </c>
    </row>
    <row r="19" spans="1:9" ht="15.75" thickBot="1">
      <c r="A19" s="61" t="s">
        <v>13</v>
      </c>
      <c r="B19" s="62"/>
      <c r="C19" s="19">
        <f>C8+C13+C17</f>
        <v>96980</v>
      </c>
      <c r="D19" s="18"/>
      <c r="E19" s="8"/>
      <c r="F19" s="11" t="s">
        <v>9</v>
      </c>
      <c r="G19" s="12"/>
      <c r="H19" s="13">
        <f>SUM(H16:H18)</f>
        <v>56980</v>
      </c>
      <c r="I19" s="14"/>
    </row>
    <row r="20" spans="1:9">
      <c r="E20" s="8"/>
      <c r="F20" s="81"/>
      <c r="G20" s="82"/>
      <c r="H20" s="82"/>
      <c r="I20" s="83"/>
    </row>
    <row r="21" spans="1:9">
      <c r="A21" s="6"/>
      <c r="B21" s="6"/>
      <c r="C21" s="8"/>
      <c r="D21" s="8"/>
      <c r="E21" s="8"/>
      <c r="F21" s="84" t="s">
        <v>15</v>
      </c>
      <c r="G21" s="85"/>
      <c r="H21" s="85"/>
      <c r="I21" s="16" t="s">
        <v>37</v>
      </c>
    </row>
    <row r="22" spans="1:9">
      <c r="A22" s="6"/>
      <c r="B22" s="6"/>
      <c r="C22" s="8"/>
      <c r="D22" s="8"/>
      <c r="E22" s="8"/>
      <c r="F22" s="7">
        <v>630</v>
      </c>
      <c r="G22" s="17" t="s">
        <v>8</v>
      </c>
      <c r="H22" s="5">
        <v>40000</v>
      </c>
      <c r="I22" s="3">
        <v>72</v>
      </c>
    </row>
    <row r="23" spans="1:9">
      <c r="A23" s="6"/>
      <c r="B23" s="6"/>
      <c r="C23" s="8"/>
      <c r="D23" s="8"/>
      <c r="E23" s="8"/>
      <c r="F23" s="7">
        <v>630</v>
      </c>
      <c r="G23" s="17" t="s">
        <v>8</v>
      </c>
      <c r="H23" s="5">
        <v>45000</v>
      </c>
      <c r="I23" s="3">
        <v>111</v>
      </c>
    </row>
    <row r="24" spans="1:9">
      <c r="A24" s="6"/>
      <c r="B24" s="6"/>
      <c r="C24" s="8"/>
      <c r="D24" s="8"/>
      <c r="E24" s="8"/>
      <c r="F24" s="11" t="s">
        <v>9</v>
      </c>
      <c r="G24" s="12"/>
      <c r="H24" s="13">
        <f>SUM(H22:H23)</f>
        <v>85000</v>
      </c>
      <c r="I24" s="14"/>
    </row>
    <row r="25" spans="1:9">
      <c r="A25" s="6"/>
      <c r="B25" s="6"/>
      <c r="C25" s="6"/>
      <c r="D25" s="6"/>
      <c r="E25" s="6"/>
      <c r="F25" s="102"/>
      <c r="G25" s="103"/>
      <c r="H25" s="103"/>
      <c r="I25" s="104"/>
    </row>
    <row r="26" spans="1:9" ht="15.75" thickBot="1">
      <c r="A26" s="6"/>
      <c r="B26" s="6"/>
      <c r="C26" s="6"/>
      <c r="D26" s="6"/>
      <c r="E26" s="6"/>
      <c r="F26" s="100" t="s">
        <v>13</v>
      </c>
      <c r="G26" s="101"/>
      <c r="H26" s="19">
        <f>H13+H19+H24</f>
        <v>266525</v>
      </c>
      <c r="I26" s="18"/>
    </row>
    <row r="27" spans="1:9" ht="19.899999999999999" customHeight="1" thickBot="1"/>
    <row r="28" spans="1:9" ht="18.600000000000001" customHeight="1">
      <c r="F28" s="92" t="s">
        <v>11</v>
      </c>
      <c r="G28" s="93"/>
      <c r="H28" s="94"/>
      <c r="I28" s="25">
        <v>111</v>
      </c>
    </row>
    <row r="29" spans="1:9">
      <c r="F29" s="4">
        <v>610</v>
      </c>
      <c r="G29" s="17" t="s">
        <v>43</v>
      </c>
      <c r="H29" s="5">
        <v>630000</v>
      </c>
      <c r="I29" s="3">
        <v>111</v>
      </c>
    </row>
    <row r="30" spans="1:9">
      <c r="F30" s="4">
        <v>620</v>
      </c>
      <c r="G30" s="52" t="s">
        <v>4</v>
      </c>
      <c r="H30" s="5">
        <v>228000</v>
      </c>
      <c r="I30" s="3">
        <v>111</v>
      </c>
    </row>
    <row r="31" spans="1:9">
      <c r="F31" s="4">
        <v>630</v>
      </c>
      <c r="G31" s="17" t="s">
        <v>5</v>
      </c>
      <c r="H31" s="5">
        <v>105000</v>
      </c>
      <c r="I31" s="3">
        <v>111</v>
      </c>
    </row>
    <row r="32" spans="1:9" ht="16.5" thickBot="1">
      <c r="A32" s="1"/>
      <c r="B32" s="1"/>
      <c r="C32" s="1"/>
      <c r="D32" s="1"/>
      <c r="E32" s="1"/>
      <c r="F32" s="26" t="s">
        <v>9</v>
      </c>
      <c r="G32" s="27"/>
      <c r="H32" s="54">
        <f>SUM(H29:H31)</f>
        <v>963000</v>
      </c>
      <c r="I32" s="28"/>
    </row>
    <row r="33" spans="1:9" ht="15.75">
      <c r="A33" s="1"/>
      <c r="B33" s="1"/>
      <c r="C33" s="1"/>
      <c r="D33" s="1"/>
      <c r="E33" s="1"/>
      <c r="F33" s="64"/>
      <c r="G33" s="65"/>
      <c r="H33" s="66"/>
      <c r="I33" s="67"/>
    </row>
    <row r="34" spans="1:9" ht="21" customHeight="1" thickBot="1">
      <c r="A34" s="1"/>
      <c r="B34" s="1"/>
      <c r="C34" s="1"/>
      <c r="D34" s="1"/>
      <c r="E34" s="1"/>
      <c r="F34" s="20"/>
      <c r="G34" s="21"/>
      <c r="H34" s="22"/>
      <c r="I34" s="23"/>
    </row>
    <row r="35" spans="1:9" ht="21.6" customHeight="1" thickBot="1">
      <c r="A35" s="88" t="s">
        <v>19</v>
      </c>
      <c r="B35" s="89"/>
      <c r="C35" s="32">
        <f>C19</f>
        <v>96980</v>
      </c>
      <c r="D35" s="63" t="s">
        <v>37</v>
      </c>
      <c r="F35" s="86" t="s">
        <v>17</v>
      </c>
      <c r="G35" s="87"/>
      <c r="H35" s="47">
        <f>H26+H32</f>
        <v>1229525</v>
      </c>
      <c r="I35" s="53" t="s">
        <v>18</v>
      </c>
    </row>
    <row r="40" spans="1:9" ht="25.9" customHeight="1"/>
    <row r="41" spans="1:9">
      <c r="A41" t="s">
        <v>21</v>
      </c>
      <c r="F41" t="s">
        <v>42</v>
      </c>
    </row>
    <row r="42" spans="1:9">
      <c r="A42" t="s">
        <v>46</v>
      </c>
      <c r="F42" s="46" t="s">
        <v>22</v>
      </c>
      <c r="G42" s="46"/>
    </row>
    <row r="44" spans="1:9" ht="21">
      <c r="A44" s="70" t="s">
        <v>45</v>
      </c>
    </row>
    <row r="45" spans="1:9" ht="15.75">
      <c r="A45" s="50"/>
    </row>
    <row r="47" spans="1:9">
      <c r="A47" s="79" t="s">
        <v>24</v>
      </c>
      <c r="B47" s="80"/>
      <c r="C47" s="80"/>
      <c r="D47" s="68" t="s">
        <v>39</v>
      </c>
    </row>
    <row r="48" spans="1:9">
      <c r="A48" s="74"/>
      <c r="B48" s="74"/>
      <c r="C48" s="74"/>
      <c r="D48" s="48"/>
    </row>
    <row r="49" spans="1:4">
      <c r="A49" s="74" t="s">
        <v>25</v>
      </c>
      <c r="B49" s="74"/>
      <c r="C49" s="74"/>
      <c r="D49" s="48">
        <v>1200</v>
      </c>
    </row>
    <row r="50" spans="1:4">
      <c r="A50" s="74" t="s">
        <v>26</v>
      </c>
      <c r="B50" s="74"/>
      <c r="C50" s="74"/>
      <c r="D50" s="48">
        <v>200</v>
      </c>
    </row>
    <row r="51" spans="1:4">
      <c r="A51" s="74" t="s">
        <v>30</v>
      </c>
      <c r="B51" s="74"/>
      <c r="C51" s="74"/>
      <c r="D51" s="48">
        <v>800</v>
      </c>
    </row>
    <row r="52" spans="1:4">
      <c r="A52" s="74" t="s">
        <v>35</v>
      </c>
      <c r="B52" s="74"/>
      <c r="C52" s="74"/>
      <c r="D52" s="48">
        <v>140</v>
      </c>
    </row>
    <row r="53" spans="1:4">
      <c r="A53" s="74" t="s">
        <v>36</v>
      </c>
      <c r="B53" s="74"/>
      <c r="C53" s="74"/>
      <c r="D53" s="48">
        <v>650</v>
      </c>
    </row>
    <row r="54" spans="1:4">
      <c r="A54" s="76"/>
      <c r="B54" s="77"/>
      <c r="C54" s="78"/>
      <c r="D54" s="49">
        <f>SUM(D48:D53)</f>
        <v>2990</v>
      </c>
    </row>
    <row r="55" spans="1:4">
      <c r="A55" s="79" t="s">
        <v>31</v>
      </c>
      <c r="B55" s="80"/>
      <c r="C55" s="80"/>
      <c r="D55" s="68" t="s">
        <v>39</v>
      </c>
    </row>
    <row r="56" spans="1:4">
      <c r="A56" s="74" t="s">
        <v>27</v>
      </c>
      <c r="B56" s="74"/>
      <c r="C56" s="74"/>
      <c r="D56" s="48">
        <v>13430</v>
      </c>
    </row>
    <row r="57" spans="1:4">
      <c r="A57" s="74" t="s">
        <v>28</v>
      </c>
      <c r="B57" s="74"/>
      <c r="C57" s="74"/>
      <c r="D57" s="48">
        <v>6700</v>
      </c>
    </row>
    <row r="58" spans="1:4">
      <c r="A58" s="74" t="s">
        <v>32</v>
      </c>
      <c r="B58" s="74"/>
      <c r="C58" s="74"/>
      <c r="D58" s="48">
        <v>15410</v>
      </c>
    </row>
    <row r="59" spans="1:4">
      <c r="A59" s="74" t="s">
        <v>33</v>
      </c>
      <c r="B59" s="74"/>
      <c r="C59" s="74"/>
      <c r="D59" s="48">
        <v>7165</v>
      </c>
    </row>
    <row r="60" spans="1:4">
      <c r="A60" s="74" t="s">
        <v>34</v>
      </c>
      <c r="B60" s="74"/>
      <c r="C60" s="74"/>
      <c r="D60" s="48">
        <v>11280</v>
      </c>
    </row>
    <row r="61" spans="1:4">
      <c r="A61" s="74" t="s">
        <v>29</v>
      </c>
      <c r="B61" s="74"/>
      <c r="C61" s="74"/>
      <c r="D61" s="48">
        <v>5</v>
      </c>
    </row>
    <row r="62" spans="1:4">
      <c r="A62" s="76"/>
      <c r="B62" s="77"/>
      <c r="C62" s="78"/>
      <c r="D62" s="49">
        <f>SUM(D56:D61)</f>
        <v>53990</v>
      </c>
    </row>
    <row r="63" spans="1:4">
      <c r="A63" s="76"/>
      <c r="B63" s="77"/>
      <c r="C63" s="77"/>
      <c r="D63" s="78"/>
    </row>
    <row r="64" spans="1:4">
      <c r="A64" s="75" t="s">
        <v>40</v>
      </c>
      <c r="B64" s="75"/>
      <c r="C64" s="75"/>
      <c r="D64" s="51">
        <f>D54+D62</f>
        <v>56980</v>
      </c>
    </row>
    <row r="82" spans="1:7">
      <c r="A82" t="s">
        <v>21</v>
      </c>
      <c r="F82" t="s">
        <v>42</v>
      </c>
    </row>
    <row r="83" spans="1:7">
      <c r="A83" t="s">
        <v>46</v>
      </c>
      <c r="F83" s="46" t="s">
        <v>22</v>
      </c>
      <c r="G83" s="46"/>
    </row>
  </sheetData>
  <mergeCells count="38">
    <mergeCell ref="A1:I1"/>
    <mergeCell ref="A2:I2"/>
    <mergeCell ref="F28:H28"/>
    <mergeCell ref="A9:C9"/>
    <mergeCell ref="A8:D8"/>
    <mergeCell ref="F26:G26"/>
    <mergeCell ref="F25:I25"/>
    <mergeCell ref="F6:G6"/>
    <mergeCell ref="F9:H9"/>
    <mergeCell ref="F8:I8"/>
    <mergeCell ref="F15:H15"/>
    <mergeCell ref="F20:I20"/>
    <mergeCell ref="F21:H21"/>
    <mergeCell ref="A4:I4"/>
    <mergeCell ref="A6:B6"/>
    <mergeCell ref="E6:E7"/>
    <mergeCell ref="A47:C47"/>
    <mergeCell ref="F14:I14"/>
    <mergeCell ref="A15:B15"/>
    <mergeCell ref="F35:G35"/>
    <mergeCell ref="A35:B35"/>
    <mergeCell ref="A55:C55"/>
    <mergeCell ref="A56:C56"/>
    <mergeCell ref="A48:C48"/>
    <mergeCell ref="A49:C49"/>
    <mergeCell ref="A50:C50"/>
    <mergeCell ref="A51:C51"/>
    <mergeCell ref="A53:C53"/>
    <mergeCell ref="A54:C54"/>
    <mergeCell ref="A52:C52"/>
    <mergeCell ref="A57:C57"/>
    <mergeCell ref="A58:C58"/>
    <mergeCell ref="A61:C61"/>
    <mergeCell ref="A64:C64"/>
    <mergeCell ref="A62:C62"/>
    <mergeCell ref="A63:D63"/>
    <mergeCell ref="A59:C59"/>
    <mergeCell ref="A60:C60"/>
  </mergeCells>
  <pageMargins left="0.38" right="0.36" top="0.81" bottom="0.54" header="0.31" footer="0.6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uctovnik</dc:creator>
  <cp:lastModifiedBy>Uct</cp:lastModifiedBy>
  <cp:lastPrinted>2024-11-26T09:46:09Z</cp:lastPrinted>
  <dcterms:created xsi:type="dcterms:W3CDTF">2017-11-15T08:20:46Z</dcterms:created>
  <dcterms:modified xsi:type="dcterms:W3CDTF">2024-11-26T09:46:24Z</dcterms:modified>
</cp:coreProperties>
</file>